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\KP 008-2024\1) výzva\"/>
    </mc:Choice>
  </mc:AlternateContent>
  <xr:revisionPtr revIDLastSave="0" documentId="13_ncr:1_{AB84B013-863E-4917-B824-33C190AEFBB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KP!$A$6:$T$52</definedName>
    <definedName name="_xlnm.Print_Area" localSheetId="0">KP!$B$1:$T$55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55" i="1" l="1"/>
  <c r="H55" i="1"/>
</calcChain>
</file>

<file path=xl/sharedStrings.xml><?xml version="1.0" encoding="utf-8"?>
<sst xmlns="http://schemas.openxmlformats.org/spreadsheetml/2006/main" count="195" uniqueCount="130">
  <si>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</si>
  <si>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</si>
  <si>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</si>
  <si>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</si>
  <si>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</si>
  <si>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</si>
  <si>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</si>
  <si>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</si>
  <si>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</si>
  <si>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</si>
  <si>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</si>
  <si>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</si>
  <si>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</si>
  <si>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</si>
  <si>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</si>
  <si>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</si>
  <si>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</si>
  <si>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</si>
  <si>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</si>
  <si>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</si>
  <si>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</si>
  <si>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</si>
  <si>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</si>
  <si>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</si>
  <si>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</si>
  <si>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</si>
  <si>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</si>
  <si>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</si>
  <si>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 xml:space="preserve">Papír kancelářský A4 kvalita"B"  </t>
  </si>
  <si>
    <t>bal</t>
  </si>
  <si>
    <t xml:space="preserve">Papír kancelářský A4 kvalita "A" </t>
  </si>
  <si>
    <t>Aktovka s přihrádkami</t>
  </si>
  <si>
    <t>ks</t>
  </si>
  <si>
    <t>Odkladač dokumentů stohovatelný - čirý</t>
  </si>
  <si>
    <t>Odkladač dokumentů, pro dokumenty do formátu A4+, transparentní materiál, stohování kolmo i dvěma způsoby předsazeně, rozměry 255 x 70 x 360 mm (š x v x h).</t>
  </si>
  <si>
    <t>Plast, formát A4, šíře hřbetu 3,5 cm, průměr kroužků 25 mm, kapacita cca 190 listů, hřbetní kapsa se štítkem na popisky.</t>
  </si>
  <si>
    <t>Formát A4, přední strana průhledná, zadní barevná.</t>
  </si>
  <si>
    <t>Eurozávěs, formát A4, přední strana průhl., zadní barevná.</t>
  </si>
  <si>
    <t>Pro formát A4, karton min. 250 g.</t>
  </si>
  <si>
    <t>Pro vkládání dokumentů do velikosti A4, ekokarton min. 250 g.</t>
  </si>
  <si>
    <t>Nezávěsné hladké PVC obaly, vkládání na šířku i na výšku, min. 150 mic, min. 10 ks v balení.</t>
  </si>
  <si>
    <t>Blok lepený barevný - špalík 8-9 x 8-9 cm</t>
  </si>
  <si>
    <t>Slepený špalíček barevných papírů.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</si>
  <si>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</si>
  <si>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</si>
  <si>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</si>
  <si>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</si>
  <si>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Obálky C5 162 x 229 mm</t>
  </si>
  <si>
    <t>Samolepící, 1 bal/50ks</t>
  </si>
  <si>
    <t>Lepicí páska 25mm x 66m transparentní</t>
  </si>
  <si>
    <t>Kvalitní lepicí páska průhledná.</t>
  </si>
  <si>
    <t>Lepicí páska oboustranná 25mmx10m</t>
  </si>
  <si>
    <t>Polypropylenová oboustranná lepicí páska, univerzální použití, možnost použít pro podlahové krytiny a koberce.</t>
  </si>
  <si>
    <t>Lepicí tyčinka  min. 20g</t>
  </si>
  <si>
    <t>Vysoká lepicí síla a okamžitá přilnavost. Vhodné na  papír, karton, nevysychá, neobsahuje rozpouštědla.</t>
  </si>
  <si>
    <t xml:space="preserve">ks </t>
  </si>
  <si>
    <t>Velmi jemný plastický hrot, šíře stopy 0,3 mm.</t>
  </si>
  <si>
    <t>Voděodolný, otěruvzdorný inkoust, šíře stopy 0,6 mm, ventilační uzávěr, na papír, folie, sklo, plasty, polystyrén.</t>
  </si>
  <si>
    <t>Zvýrazňovač 1-4 mm, sada 4ks</t>
  </si>
  <si>
    <t>sada</t>
  </si>
  <si>
    <t>Klínový hrot, šíře stopy 1-4 mm, ventilační uzávěr, vhodný i na faxový papír. 4 ks v balení.</t>
  </si>
  <si>
    <t>Klínový hrot, šíře stopy 1-4,6 mm, ventilační uzávěry, vhodný i na faxový papír.</t>
  </si>
  <si>
    <t>Zvýrazňovač  1 - 4,6 mm - sada 4ks</t>
  </si>
  <si>
    <t>klínový hrot, šíře stopy 1-4,6 mm, ventilační uzávěry, vhodný i na faxový papír.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</si>
  <si>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</si>
  <si>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</si>
  <si>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Pouze pro razítkové podušky a pásková razítka, nevhodné pro samobarvící razítka.</t>
  </si>
  <si>
    <t xml:space="preserve">Rozešívačka </t>
  </si>
  <si>
    <t>Odstranění sešívacích drátků, kovové provedení + plast.</t>
  </si>
  <si>
    <t>Sešívačka min.20listů</t>
  </si>
  <si>
    <t>Sešití min. 20 listů, spojovače 24/6, celokovová nebo kovová + pevný plast.</t>
  </si>
  <si>
    <t>Klip kovový 25</t>
  </si>
  <si>
    <t xml:space="preserve">Kovové, mnohonásobně použitelné, min. 12 ks v balení. </t>
  </si>
  <si>
    <t>Rychlouzavírací sáčky 18x25</t>
  </si>
  <si>
    <t>Min. 100 ks v balení.</t>
  </si>
  <si>
    <t xml:space="preserve">Jmenovka s klipem na šířku </t>
  </si>
  <si>
    <t>Klip se spínacím špendlíkem, formát 57 x 92 mm, čiré PVC, možnost vložit vlastní vizitku, min. 50 ks v balení.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</si>
  <si>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</si>
  <si>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</si>
  <si>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</si>
  <si>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</si>
  <si>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>Obálky C6 114 x 162 mm</t>
  </si>
  <si>
    <t>Obálky DL 110 x 220 mm - bez okénka</t>
  </si>
  <si>
    <t>Samolepicí, 1 bal/50ks.</t>
  </si>
  <si>
    <t>Lepicí páska s odvíječem lepenky 19mm</t>
  </si>
  <si>
    <t>Lepicí páska 33 m x 19 mm, transparentní, odvíječ s kovovým nožem.</t>
  </si>
  <si>
    <t>Lepicí tyčinka  min. 40g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</si>
  <si>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</si>
  <si>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</si>
  <si>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</si>
  <si>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</si>
  <si>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 xml:space="preserve">Připínáčky </t>
  </si>
  <si>
    <t>Niklované, nýtované, min. 100 ks v balení.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</si>
  <si>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</si>
  <si>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</si>
  <si>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Náplň do korekčního strojku 4,2</t>
  </si>
  <si>
    <t>Vyměnitelná náplň.</t>
  </si>
  <si>
    <t>Nůžky kancelářské malé</t>
  </si>
  <si>
    <t>Vysoce kvalitní nůžky, nožnice vyrobené z tvrzené japonské oceli s nerezovou úpravou, ergonomické držení - měkký dotek, délka nůžek min. 15 cm.</t>
  </si>
  <si>
    <t>Nůžky kancelářské střední</t>
  </si>
  <si>
    <t>Vysoce kvalitní nůžky, nožnice vyrobené z tvrzené japonské oceli s nerezovou úpravou, ergonomické držení - měkký dotek, délka nůžek min. 21 cm.</t>
  </si>
  <si>
    <t>Pryž v tužce, posuvná</t>
  </si>
  <si>
    <t>Na grafitové tužky, plastové tělo.</t>
  </si>
  <si>
    <t>Příloha č. 2 Kupní smlouvy - technická specifikace
Kancelářské potřeby (II.) 008 - 2024</t>
  </si>
  <si>
    <t>NE</t>
  </si>
  <si>
    <t>FZS - PhDr. Petr Simbartl, Ph.D.,
Tel.: 37763 3712</t>
  </si>
  <si>
    <t>Husova 11, 
301 00 Plzeň,
Fakulta zdravotnických studií - Děkanát,
místnost HJ 206</t>
  </si>
  <si>
    <t>FDU - Olga Štětinová,
Tel.: 37763 6801</t>
  </si>
  <si>
    <t>Univerzitní 28, 
301 00 Plzeň,
Fakulta designu a umění Ladislava Sutnara - Děkanát,
místnost LS 334</t>
  </si>
  <si>
    <t>SKM - Ilona Polívková, 
Tel.: 725 549 941</t>
  </si>
  <si>
    <t>Máchova 14, 
301 00 Plzeň,
VŠ kolej</t>
  </si>
  <si>
    <t>CIV - Mgr. Petra Svobodová,
Tel.: 37763 2701</t>
  </si>
  <si>
    <t>Univerzitní 20, 
301 00 Plzeň,
Centrum informatizace a výpočetní techniky,
místnost UI 125</t>
  </si>
  <si>
    <t>KET - Mgr. Michaela Hanušová,
Tel.: 775 318 151</t>
  </si>
  <si>
    <t>Univerzitní 26, 
301 00 Plzeň,
Fakulta elektrotechnická - Katedra materiálů a technologií,
místnost EK 418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</si>
  <si>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</si>
  <si>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</si>
  <si>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Min. 5 rozšiřitelných přihrádek se štítky pro popis obsahu, a min. 1 pevná přihrádka pro uložení volných papírů, kapsa na vizitky, kapacita min. 250 listů A4.</t>
  </si>
  <si>
    <r>
      <t xml:space="preserve">Pořadač 2-kroužkový A4 - 3,5 cm - </t>
    </r>
    <r>
      <rPr>
        <b/>
        <sz val="11"/>
        <rFont val="Calibri"/>
        <family val="2"/>
        <charset val="238"/>
      </rPr>
      <t>červený</t>
    </r>
  </si>
  <si>
    <r>
      <t xml:space="preserve">Rychlovazače PVC, A4 - </t>
    </r>
    <r>
      <rPr>
        <b/>
        <sz val="11"/>
        <rFont val="Calibri"/>
        <family val="2"/>
        <charset val="238"/>
      </rPr>
      <t>červené</t>
    </r>
  </si>
  <si>
    <r>
      <t>Rychlovazače PVC, euroděrování, A4 -</t>
    </r>
    <r>
      <rPr>
        <b/>
        <sz val="11"/>
        <rFont val="Calibri"/>
        <family val="2"/>
        <charset val="238"/>
      </rPr>
      <t xml:space="preserve"> modré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</si>
  <si>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>zelený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</si>
  <si>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modré </t>
    </r>
  </si>
  <si>
    <t>Obaly "L" A4 - čiré</t>
  </si>
  <si>
    <t>Samolepící, 1 bal/50ks.</t>
  </si>
  <si>
    <r>
      <t xml:space="preserve">Popisovač 0,3 mm - </t>
    </r>
    <r>
      <rPr>
        <b/>
        <sz val="11"/>
        <rFont val="Calibri"/>
        <family val="2"/>
        <charset val="238"/>
      </rPr>
      <t>zelený 12, červený 12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</si>
  <si>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</si>
  <si>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>Zvýrazňovač  1 - 4,6 mm -</t>
    </r>
    <r>
      <rPr>
        <b/>
        <sz val="11"/>
        <rFont val="Calibri"/>
        <family val="2"/>
        <charset val="238"/>
      </rPr>
      <t xml:space="preserve"> zelený</t>
    </r>
  </si>
  <si>
    <r>
      <t>Razítková barva 50g -</t>
    </r>
    <r>
      <rPr>
        <b/>
        <sz val="11"/>
        <rFont val="Calibri"/>
        <family val="2"/>
        <charset val="238"/>
      </rPr>
      <t xml:space="preserve"> černá</t>
    </r>
  </si>
  <si>
    <t>21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</si>
</sst>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38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21" xfId="1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19" fillId="3" borderId="21" xfId="1" applyFont="1" applyFill="1" applyBorder="1" applyAlignment="1" applyProtection="1">
      <alignment horizontal="center" vertical="center" wrapText="1"/>
    </xf>
    <xf numFmtId="0" fontId="19" fillId="3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15" fillId="3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12" xfId="1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19" fillId="3" borderId="12" xfId="1" applyFont="1" applyFill="1" applyBorder="1" applyAlignment="1" applyProtection="1">
      <alignment horizontal="center" vertical="center" wrapText="1"/>
    </xf>
    <xf numFmtId="0" fontId="19" fillId="3" borderId="12" xfId="5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15" fillId="3" borderId="12" xfId="0" applyNumberFormat="1" applyFont="1" applyFill="1" applyBorder="1" applyAlignment="1" applyProtection="1">
      <alignment horizontal="right" vertical="center" wrapText="1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1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19" fillId="3" borderId="15" xfId="1" applyFont="1" applyFill="1" applyBorder="1" applyAlignment="1" applyProtection="1">
      <alignment horizontal="center" vertical="center" wrapText="1"/>
    </xf>
    <xf numFmtId="0" fontId="19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5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1" fillId="3" borderId="8" xfId="1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9" fillId="3" borderId="8" xfId="1" applyFont="1" applyFill="1" applyBorder="1" applyAlignment="1" applyProtection="1">
      <alignment horizontal="center" vertical="center" wrapText="1"/>
    </xf>
    <xf numFmtId="0" fontId="19" fillId="3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5" fillId="3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2"/>
  <sheetViews>
    <sheetView tabSelected="1" topLeftCell="A40" zoomScale="80" zoomScaleNormal="80" workbookViewId="0">
      <selection activeCell="I50" sqref="I50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1" customWidth="1"/>
    <col min="5" max="5" width="11.140625" style="4" customWidth="1"/>
    <col min="6" max="6" width="138.8554687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3.7109375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103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113.25" customHeight="1" thickTop="1" thickBot="1" x14ac:dyDescent="0.3">
      <c r="A7" s="32"/>
      <c r="B7" s="33">
        <v>1</v>
      </c>
      <c r="C7" s="34" t="s">
        <v>28</v>
      </c>
      <c r="D7" s="35">
        <v>75</v>
      </c>
      <c r="E7" s="36" t="s">
        <v>29</v>
      </c>
      <c r="F7" s="37" t="s">
        <v>115</v>
      </c>
      <c r="G7" s="38">
        <f t="shared" ref="G7:G21" si="0">D7*H7</f>
        <v>9375</v>
      </c>
      <c r="H7" s="39">
        <v>125</v>
      </c>
      <c r="I7" s="132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104</v>
      </c>
      <c r="N7" s="44"/>
      <c r="O7" s="44"/>
      <c r="P7" s="45" t="s">
        <v>105</v>
      </c>
      <c r="Q7" s="45" t="s">
        <v>106</v>
      </c>
      <c r="R7" s="46" t="s">
        <v>129</v>
      </c>
      <c r="S7" s="44"/>
      <c r="T7" s="43" t="s">
        <v>12</v>
      </c>
    </row>
    <row r="8" spans="1:20" ht="110.25" customHeight="1" thickBot="1" x14ac:dyDescent="0.3">
      <c r="A8" s="27"/>
      <c r="B8" s="47">
        <v>2</v>
      </c>
      <c r="C8" s="48" t="s">
        <v>30</v>
      </c>
      <c r="D8" s="49">
        <v>25</v>
      </c>
      <c r="E8" s="50" t="s">
        <v>29</v>
      </c>
      <c r="F8" s="51" t="s">
        <v>116</v>
      </c>
      <c r="G8" s="52">
        <f t="shared" si="0"/>
        <v>3250</v>
      </c>
      <c r="H8" s="53">
        <v>130</v>
      </c>
      <c r="I8" s="133"/>
      <c r="J8" s="54">
        <f t="shared" si="1"/>
        <v>0</v>
      </c>
      <c r="K8" s="55" t="str">
        <f t="shared" si="2"/>
        <v xml:space="preserve"> </v>
      </c>
      <c r="L8" s="56" t="s">
        <v>27</v>
      </c>
      <c r="M8" s="56" t="s">
        <v>104</v>
      </c>
      <c r="N8" s="57"/>
      <c r="O8" s="57"/>
      <c r="P8" s="56" t="s">
        <v>107</v>
      </c>
      <c r="Q8" s="56" t="s">
        <v>108</v>
      </c>
      <c r="R8" s="58" t="s">
        <v>129</v>
      </c>
      <c r="S8" s="57"/>
      <c r="T8" s="59" t="s">
        <v>12</v>
      </c>
    </row>
    <row r="9" spans="1:20" ht="48" customHeight="1" x14ac:dyDescent="0.25">
      <c r="A9" s="27"/>
      <c r="B9" s="60">
        <v>3</v>
      </c>
      <c r="C9" s="61" t="s">
        <v>31</v>
      </c>
      <c r="D9" s="62">
        <v>1</v>
      </c>
      <c r="E9" s="63" t="s">
        <v>32</v>
      </c>
      <c r="F9" s="64" t="s">
        <v>117</v>
      </c>
      <c r="G9" s="65">
        <f t="shared" si="0"/>
        <v>280</v>
      </c>
      <c r="H9" s="66">
        <v>280</v>
      </c>
      <c r="I9" s="134"/>
      <c r="J9" s="67">
        <f t="shared" si="1"/>
        <v>0</v>
      </c>
      <c r="K9" s="68" t="str">
        <f t="shared" si="2"/>
        <v xml:space="preserve"> </v>
      </c>
      <c r="L9" s="69" t="s">
        <v>27</v>
      </c>
      <c r="M9" s="70" t="s">
        <v>104</v>
      </c>
      <c r="N9" s="71"/>
      <c r="O9" s="71"/>
      <c r="P9" s="69" t="s">
        <v>109</v>
      </c>
      <c r="Q9" s="69" t="s">
        <v>110</v>
      </c>
      <c r="R9" s="72" t="s">
        <v>129</v>
      </c>
      <c r="S9" s="71"/>
      <c r="T9" s="70" t="s">
        <v>12</v>
      </c>
    </row>
    <row r="10" spans="1:20" ht="43.5" customHeight="1" x14ac:dyDescent="0.25">
      <c r="A10" s="27"/>
      <c r="B10" s="73">
        <v>4</v>
      </c>
      <c r="C10" s="74" t="s">
        <v>33</v>
      </c>
      <c r="D10" s="75">
        <v>1</v>
      </c>
      <c r="E10" s="76" t="s">
        <v>32</v>
      </c>
      <c r="F10" s="77" t="s">
        <v>34</v>
      </c>
      <c r="G10" s="78">
        <f t="shared" si="0"/>
        <v>79</v>
      </c>
      <c r="H10" s="79">
        <v>79</v>
      </c>
      <c r="I10" s="135"/>
      <c r="J10" s="80">
        <f t="shared" si="1"/>
        <v>0</v>
      </c>
      <c r="K10" s="81" t="str">
        <f t="shared" si="2"/>
        <v xml:space="preserve"> </v>
      </c>
      <c r="L10" s="82"/>
      <c r="M10" s="83"/>
      <c r="N10" s="84"/>
      <c r="O10" s="84"/>
      <c r="P10" s="85"/>
      <c r="Q10" s="85"/>
      <c r="R10" s="86"/>
      <c r="S10" s="84"/>
      <c r="T10" s="83"/>
    </row>
    <row r="11" spans="1:20" ht="25.5" customHeight="1" x14ac:dyDescent="0.25">
      <c r="A11" s="27"/>
      <c r="B11" s="73">
        <v>5</v>
      </c>
      <c r="C11" s="74" t="s">
        <v>118</v>
      </c>
      <c r="D11" s="75">
        <v>1</v>
      </c>
      <c r="E11" s="87" t="s">
        <v>32</v>
      </c>
      <c r="F11" s="88" t="s">
        <v>35</v>
      </c>
      <c r="G11" s="78">
        <f t="shared" si="0"/>
        <v>75</v>
      </c>
      <c r="H11" s="79">
        <v>75</v>
      </c>
      <c r="I11" s="135"/>
      <c r="J11" s="80">
        <f t="shared" si="1"/>
        <v>0</v>
      </c>
      <c r="K11" s="81" t="str">
        <f t="shared" si="2"/>
        <v xml:space="preserve"> </v>
      </c>
      <c r="L11" s="82"/>
      <c r="M11" s="83"/>
      <c r="N11" s="84"/>
      <c r="O11" s="84"/>
      <c r="P11" s="85"/>
      <c r="Q11" s="85"/>
      <c r="R11" s="86"/>
      <c r="S11" s="84"/>
      <c r="T11" s="83"/>
    </row>
    <row r="12" spans="1:20" ht="25.5" customHeight="1" x14ac:dyDescent="0.25">
      <c r="A12" s="27"/>
      <c r="B12" s="73">
        <v>6</v>
      </c>
      <c r="C12" s="74" t="s">
        <v>119</v>
      </c>
      <c r="D12" s="75">
        <v>5</v>
      </c>
      <c r="E12" s="76" t="s">
        <v>32</v>
      </c>
      <c r="F12" s="77" t="s">
        <v>36</v>
      </c>
      <c r="G12" s="78">
        <f t="shared" si="0"/>
        <v>22</v>
      </c>
      <c r="H12" s="79">
        <v>4.4000000000000004</v>
      </c>
      <c r="I12" s="135"/>
      <c r="J12" s="80">
        <f t="shared" si="1"/>
        <v>0</v>
      </c>
      <c r="K12" s="81" t="str">
        <f t="shared" si="2"/>
        <v xml:space="preserve"> </v>
      </c>
      <c r="L12" s="82"/>
      <c r="M12" s="83"/>
      <c r="N12" s="84"/>
      <c r="O12" s="84"/>
      <c r="P12" s="85"/>
      <c r="Q12" s="85"/>
      <c r="R12" s="86"/>
      <c r="S12" s="84"/>
      <c r="T12" s="83"/>
    </row>
    <row r="13" spans="1:20" ht="25.5" customHeight="1" x14ac:dyDescent="0.25">
      <c r="A13" s="27"/>
      <c r="B13" s="73">
        <v>7</v>
      </c>
      <c r="C13" s="74" t="s">
        <v>120</v>
      </c>
      <c r="D13" s="75">
        <v>5</v>
      </c>
      <c r="E13" s="76" t="s">
        <v>32</v>
      </c>
      <c r="F13" s="77" t="s">
        <v>37</v>
      </c>
      <c r="G13" s="78">
        <f t="shared" si="0"/>
        <v>40</v>
      </c>
      <c r="H13" s="79">
        <v>8</v>
      </c>
      <c r="I13" s="135"/>
      <c r="J13" s="80">
        <f t="shared" si="1"/>
        <v>0</v>
      </c>
      <c r="K13" s="81" t="str">
        <f t="shared" si="2"/>
        <v xml:space="preserve"> </v>
      </c>
      <c r="L13" s="82"/>
      <c r="M13" s="83"/>
      <c r="N13" s="84"/>
      <c r="O13" s="84"/>
      <c r="P13" s="85"/>
      <c r="Q13" s="85"/>
      <c r="R13" s="86"/>
      <c r="S13" s="84"/>
      <c r="T13" s="83"/>
    </row>
    <row r="14" spans="1:20" ht="25.5" customHeight="1" x14ac:dyDescent="0.25">
      <c r="A14" s="27"/>
      <c r="B14" s="73">
        <v>8</v>
      </c>
      <c r="C14" s="74" t="s">
        <v>121</v>
      </c>
      <c r="D14" s="75">
        <v>5</v>
      </c>
      <c r="E14" s="76" t="s">
        <v>32</v>
      </c>
      <c r="F14" s="77" t="s">
        <v>38</v>
      </c>
      <c r="G14" s="78">
        <f t="shared" si="0"/>
        <v>25</v>
      </c>
      <c r="H14" s="79">
        <v>5</v>
      </c>
      <c r="I14" s="135"/>
      <c r="J14" s="80">
        <f t="shared" si="1"/>
        <v>0</v>
      </c>
      <c r="K14" s="81" t="str">
        <f t="shared" si="2"/>
        <v xml:space="preserve"> </v>
      </c>
      <c r="L14" s="82"/>
      <c r="M14" s="83"/>
      <c r="N14" s="84"/>
      <c r="O14" s="84"/>
      <c r="P14" s="85"/>
      <c r="Q14" s="85"/>
      <c r="R14" s="86"/>
      <c r="S14" s="84"/>
      <c r="T14" s="83"/>
    </row>
    <row r="15" spans="1:20" ht="25.5" customHeight="1" x14ac:dyDescent="0.25">
      <c r="A15" s="27"/>
      <c r="B15" s="73">
        <v>9</v>
      </c>
      <c r="C15" s="74" t="s">
        <v>122</v>
      </c>
      <c r="D15" s="75">
        <v>3</v>
      </c>
      <c r="E15" s="76" t="s">
        <v>32</v>
      </c>
      <c r="F15" s="77" t="s">
        <v>39</v>
      </c>
      <c r="G15" s="78">
        <f t="shared" si="0"/>
        <v>24</v>
      </c>
      <c r="H15" s="79">
        <v>8</v>
      </c>
      <c r="I15" s="135"/>
      <c r="J15" s="80">
        <f t="shared" si="1"/>
        <v>0</v>
      </c>
      <c r="K15" s="81" t="str">
        <f t="shared" si="2"/>
        <v xml:space="preserve"> </v>
      </c>
      <c r="L15" s="82"/>
      <c r="M15" s="83"/>
      <c r="N15" s="84"/>
      <c r="O15" s="84"/>
      <c r="P15" s="85"/>
      <c r="Q15" s="85"/>
      <c r="R15" s="86"/>
      <c r="S15" s="84"/>
      <c r="T15" s="83"/>
    </row>
    <row r="16" spans="1:20" ht="25.5" customHeight="1" x14ac:dyDescent="0.25">
      <c r="A16" s="27"/>
      <c r="B16" s="73">
        <v>10</v>
      </c>
      <c r="C16" s="74" t="s">
        <v>123</v>
      </c>
      <c r="D16" s="75">
        <v>3</v>
      </c>
      <c r="E16" s="76" t="s">
        <v>29</v>
      </c>
      <c r="F16" s="77" t="s">
        <v>40</v>
      </c>
      <c r="G16" s="78">
        <f t="shared" si="0"/>
        <v>120</v>
      </c>
      <c r="H16" s="79">
        <v>40</v>
      </c>
      <c r="I16" s="135"/>
      <c r="J16" s="80">
        <f t="shared" si="1"/>
        <v>0</v>
      </c>
      <c r="K16" s="81" t="str">
        <f t="shared" si="2"/>
        <v xml:space="preserve"> </v>
      </c>
      <c r="L16" s="82"/>
      <c r="M16" s="83"/>
      <c r="N16" s="84"/>
      <c r="O16" s="84"/>
      <c r="P16" s="85"/>
      <c r="Q16" s="85"/>
      <c r="R16" s="86"/>
      <c r="S16" s="84"/>
      <c r="T16" s="83"/>
    </row>
    <row r="17" spans="1:20" ht="25.5" customHeight="1" x14ac:dyDescent="0.25">
      <c r="A17" s="27"/>
      <c r="B17" s="73">
        <v>11</v>
      </c>
      <c r="C17" s="74" t="s">
        <v>41</v>
      </c>
      <c r="D17" s="75">
        <v>3</v>
      </c>
      <c r="E17" s="76" t="s">
        <v>32</v>
      </c>
      <c r="F17" s="77" t="s">
        <v>42</v>
      </c>
      <c r="G17" s="78">
        <f t="shared" si="0"/>
        <v>90</v>
      </c>
      <c r="H17" s="79">
        <v>30</v>
      </c>
      <c r="I17" s="135"/>
      <c r="J17" s="80">
        <f t="shared" si="1"/>
        <v>0</v>
      </c>
      <c r="K17" s="81" t="str">
        <f t="shared" si="2"/>
        <v xml:space="preserve"> </v>
      </c>
      <c r="L17" s="82"/>
      <c r="M17" s="83"/>
      <c r="N17" s="84"/>
      <c r="O17" s="84"/>
      <c r="P17" s="85"/>
      <c r="Q17" s="85"/>
      <c r="R17" s="86"/>
      <c r="S17" s="84"/>
      <c r="T17" s="83"/>
    </row>
    <row r="18" spans="1:20" ht="25.5" customHeight="1" x14ac:dyDescent="0.25">
      <c r="A18" s="27"/>
      <c r="B18" s="73">
        <v>12</v>
      </c>
      <c r="C18" s="74" t="s">
        <v>43</v>
      </c>
      <c r="D18" s="75">
        <v>1</v>
      </c>
      <c r="E18" s="76" t="s">
        <v>29</v>
      </c>
      <c r="F18" s="77" t="s">
        <v>44</v>
      </c>
      <c r="G18" s="78">
        <f t="shared" si="0"/>
        <v>28</v>
      </c>
      <c r="H18" s="79">
        <v>28</v>
      </c>
      <c r="I18" s="135"/>
      <c r="J18" s="80">
        <f t="shared" si="1"/>
        <v>0</v>
      </c>
      <c r="K18" s="81" t="str">
        <f t="shared" si="2"/>
        <v xml:space="preserve"> </v>
      </c>
      <c r="L18" s="82"/>
      <c r="M18" s="83"/>
      <c r="N18" s="84"/>
      <c r="O18" s="84"/>
      <c r="P18" s="85"/>
      <c r="Q18" s="85"/>
      <c r="R18" s="86"/>
      <c r="S18" s="84"/>
      <c r="T18" s="83"/>
    </row>
    <row r="19" spans="1:20" ht="25.5" customHeight="1" x14ac:dyDescent="0.25">
      <c r="A19" s="27"/>
      <c r="B19" s="73">
        <v>13</v>
      </c>
      <c r="C19" s="74" t="s">
        <v>45</v>
      </c>
      <c r="D19" s="75">
        <v>1</v>
      </c>
      <c r="E19" s="76" t="s">
        <v>29</v>
      </c>
      <c r="F19" s="77" t="s">
        <v>46</v>
      </c>
      <c r="G19" s="78">
        <f t="shared" si="0"/>
        <v>20</v>
      </c>
      <c r="H19" s="79">
        <v>20</v>
      </c>
      <c r="I19" s="135"/>
      <c r="J19" s="80">
        <f t="shared" si="1"/>
        <v>0</v>
      </c>
      <c r="K19" s="81" t="str">
        <f t="shared" si="2"/>
        <v xml:space="preserve"> </v>
      </c>
      <c r="L19" s="82"/>
      <c r="M19" s="83"/>
      <c r="N19" s="84"/>
      <c r="O19" s="84"/>
      <c r="P19" s="85"/>
      <c r="Q19" s="85"/>
      <c r="R19" s="86"/>
      <c r="S19" s="84"/>
      <c r="T19" s="83"/>
    </row>
    <row r="20" spans="1:20" ht="25.5" customHeight="1" x14ac:dyDescent="0.25">
      <c r="A20" s="27"/>
      <c r="B20" s="73">
        <v>14</v>
      </c>
      <c r="C20" s="74" t="s">
        <v>47</v>
      </c>
      <c r="D20" s="75">
        <v>1</v>
      </c>
      <c r="E20" s="76" t="s">
        <v>29</v>
      </c>
      <c r="F20" s="77" t="s">
        <v>124</v>
      </c>
      <c r="G20" s="78">
        <f t="shared" si="0"/>
        <v>53</v>
      </c>
      <c r="H20" s="79">
        <v>53</v>
      </c>
      <c r="I20" s="135"/>
      <c r="J20" s="80">
        <f t="shared" si="1"/>
        <v>0</v>
      </c>
      <c r="K20" s="81" t="str">
        <f t="shared" si="2"/>
        <v xml:space="preserve"> </v>
      </c>
      <c r="L20" s="82"/>
      <c r="M20" s="83"/>
      <c r="N20" s="84"/>
      <c r="O20" s="84"/>
      <c r="P20" s="85"/>
      <c r="Q20" s="85"/>
      <c r="R20" s="86"/>
      <c r="S20" s="84"/>
      <c r="T20" s="83"/>
    </row>
    <row r="21" spans="1:20" ht="25.5" customHeight="1" x14ac:dyDescent="0.25">
      <c r="A21" s="27"/>
      <c r="B21" s="73">
        <v>15</v>
      </c>
      <c r="C21" s="74" t="s">
        <v>49</v>
      </c>
      <c r="D21" s="75">
        <v>1</v>
      </c>
      <c r="E21" s="76" t="s">
        <v>32</v>
      </c>
      <c r="F21" s="77" t="s">
        <v>50</v>
      </c>
      <c r="G21" s="78">
        <f t="shared" si="0"/>
        <v>25</v>
      </c>
      <c r="H21" s="79">
        <v>25</v>
      </c>
      <c r="I21" s="135"/>
      <c r="J21" s="80">
        <f t="shared" si="1"/>
        <v>0</v>
      </c>
      <c r="K21" s="81" t="str">
        <f t="shared" si="2"/>
        <v xml:space="preserve"> </v>
      </c>
      <c r="L21" s="82"/>
      <c r="M21" s="83"/>
      <c r="N21" s="84"/>
      <c r="O21" s="84"/>
      <c r="P21" s="85"/>
      <c r="Q21" s="85"/>
      <c r="R21" s="86"/>
      <c r="S21" s="84"/>
      <c r="T21" s="83"/>
    </row>
    <row r="22" spans="1:20" ht="25.5" customHeight="1" x14ac:dyDescent="0.25">
      <c r="A22" s="27"/>
      <c r="B22" s="73">
        <v>16</v>
      </c>
      <c r="C22" s="74" t="s">
        <v>51</v>
      </c>
      <c r="D22" s="75">
        <v>1</v>
      </c>
      <c r="E22" s="76" t="s">
        <v>32</v>
      </c>
      <c r="F22" s="77" t="s">
        <v>52</v>
      </c>
      <c r="G22" s="78">
        <f t="shared" ref="G22:G52" si="3">D22*H22</f>
        <v>20</v>
      </c>
      <c r="H22" s="79">
        <v>20</v>
      </c>
      <c r="I22" s="135"/>
      <c r="J22" s="80">
        <f t="shared" ref="J22:J26" si="4">D22*I22</f>
        <v>0</v>
      </c>
      <c r="K22" s="81" t="str">
        <f t="shared" ref="K22:K26" si="5">IF(ISNUMBER(I22), IF(I22&gt;H22,"NEVYHOVUJE","VYHOVUJE")," ")</f>
        <v xml:space="preserve"> </v>
      </c>
      <c r="L22" s="82"/>
      <c r="M22" s="83"/>
      <c r="N22" s="84"/>
      <c r="O22" s="84"/>
      <c r="P22" s="85"/>
      <c r="Q22" s="85"/>
      <c r="R22" s="86"/>
      <c r="S22" s="84"/>
      <c r="T22" s="83"/>
    </row>
    <row r="23" spans="1:20" ht="25.5" customHeight="1" x14ac:dyDescent="0.25">
      <c r="A23" s="27"/>
      <c r="B23" s="73">
        <v>17</v>
      </c>
      <c r="C23" s="74" t="s">
        <v>53</v>
      </c>
      <c r="D23" s="75">
        <v>3</v>
      </c>
      <c r="E23" s="76" t="s">
        <v>32</v>
      </c>
      <c r="F23" s="77" t="s">
        <v>54</v>
      </c>
      <c r="G23" s="78">
        <f t="shared" si="3"/>
        <v>81</v>
      </c>
      <c r="H23" s="79">
        <v>27</v>
      </c>
      <c r="I23" s="135"/>
      <c r="J23" s="80">
        <f t="shared" si="4"/>
        <v>0</v>
      </c>
      <c r="K23" s="81" t="str">
        <f t="shared" si="5"/>
        <v xml:space="preserve"> </v>
      </c>
      <c r="L23" s="82"/>
      <c r="M23" s="83"/>
      <c r="N23" s="84"/>
      <c r="O23" s="84"/>
      <c r="P23" s="85"/>
      <c r="Q23" s="85"/>
      <c r="R23" s="86"/>
      <c r="S23" s="84"/>
      <c r="T23" s="83"/>
    </row>
    <row r="24" spans="1:20" ht="25.5" customHeight="1" x14ac:dyDescent="0.25">
      <c r="A24" s="27"/>
      <c r="B24" s="73">
        <v>18</v>
      </c>
      <c r="C24" s="74" t="s">
        <v>125</v>
      </c>
      <c r="D24" s="75">
        <v>24</v>
      </c>
      <c r="E24" s="76" t="s">
        <v>55</v>
      </c>
      <c r="F24" s="77" t="s">
        <v>56</v>
      </c>
      <c r="G24" s="78">
        <f t="shared" si="3"/>
        <v>264</v>
      </c>
      <c r="H24" s="79">
        <v>11</v>
      </c>
      <c r="I24" s="135"/>
      <c r="J24" s="80">
        <f t="shared" si="4"/>
        <v>0</v>
      </c>
      <c r="K24" s="81" t="str">
        <f t="shared" si="5"/>
        <v xml:space="preserve"> </v>
      </c>
      <c r="L24" s="82"/>
      <c r="M24" s="83"/>
      <c r="N24" s="84"/>
      <c r="O24" s="84"/>
      <c r="P24" s="85"/>
      <c r="Q24" s="85"/>
      <c r="R24" s="86"/>
      <c r="S24" s="84"/>
      <c r="T24" s="83"/>
    </row>
    <row r="25" spans="1:20" ht="25.5" customHeight="1" x14ac:dyDescent="0.25">
      <c r="A25" s="27"/>
      <c r="B25" s="73">
        <v>19</v>
      </c>
      <c r="C25" s="74" t="s">
        <v>126</v>
      </c>
      <c r="D25" s="75">
        <v>6</v>
      </c>
      <c r="E25" s="76" t="s">
        <v>32</v>
      </c>
      <c r="F25" s="77" t="s">
        <v>57</v>
      </c>
      <c r="G25" s="78">
        <f t="shared" si="3"/>
        <v>90</v>
      </c>
      <c r="H25" s="79">
        <v>15</v>
      </c>
      <c r="I25" s="135"/>
      <c r="J25" s="80">
        <f t="shared" si="4"/>
        <v>0</v>
      </c>
      <c r="K25" s="81" t="str">
        <f t="shared" si="5"/>
        <v xml:space="preserve"> </v>
      </c>
      <c r="L25" s="82"/>
      <c r="M25" s="83"/>
      <c r="N25" s="84"/>
      <c r="O25" s="84"/>
      <c r="P25" s="85"/>
      <c r="Q25" s="85"/>
      <c r="R25" s="86"/>
      <c r="S25" s="84"/>
      <c r="T25" s="83"/>
    </row>
    <row r="26" spans="1:20" ht="25.5" customHeight="1" x14ac:dyDescent="0.25">
      <c r="A26" s="27"/>
      <c r="B26" s="73">
        <v>20</v>
      </c>
      <c r="C26" s="74" t="s">
        <v>58</v>
      </c>
      <c r="D26" s="75">
        <v>1</v>
      </c>
      <c r="E26" s="76" t="s">
        <v>59</v>
      </c>
      <c r="F26" s="77" t="s">
        <v>60</v>
      </c>
      <c r="G26" s="78">
        <f t="shared" si="3"/>
        <v>54</v>
      </c>
      <c r="H26" s="79">
        <v>54</v>
      </c>
      <c r="I26" s="135"/>
      <c r="J26" s="80">
        <f t="shared" si="4"/>
        <v>0</v>
      </c>
      <c r="K26" s="81" t="str">
        <f t="shared" si="5"/>
        <v xml:space="preserve"> </v>
      </c>
      <c r="L26" s="82"/>
      <c r="M26" s="83"/>
      <c r="N26" s="84"/>
      <c r="O26" s="84"/>
      <c r="P26" s="85"/>
      <c r="Q26" s="85"/>
      <c r="R26" s="86"/>
      <c r="S26" s="84"/>
      <c r="T26" s="83"/>
    </row>
    <row r="27" spans="1:20" ht="25.5" customHeight="1" x14ac:dyDescent="0.25">
      <c r="A27" s="27"/>
      <c r="B27" s="73">
        <v>21</v>
      </c>
      <c r="C27" s="74" t="s">
        <v>127</v>
      </c>
      <c r="D27" s="75">
        <v>4</v>
      </c>
      <c r="E27" s="76" t="s">
        <v>32</v>
      </c>
      <c r="F27" s="77" t="s">
        <v>61</v>
      </c>
      <c r="G27" s="78">
        <f t="shared" si="3"/>
        <v>72</v>
      </c>
      <c r="H27" s="79">
        <v>18</v>
      </c>
      <c r="I27" s="135"/>
      <c r="J27" s="80">
        <f t="shared" ref="J27:J52" si="6">D27*I27</f>
        <v>0</v>
      </c>
      <c r="K27" s="81" t="str">
        <f t="shared" ref="K27:K52" si="7">IF(ISNUMBER(I27), IF(I27&gt;H27,"NEVYHOVUJE","VYHOVUJE")," ")</f>
        <v xml:space="preserve"> </v>
      </c>
      <c r="L27" s="82"/>
      <c r="M27" s="83"/>
      <c r="N27" s="84"/>
      <c r="O27" s="84"/>
      <c r="P27" s="85"/>
      <c r="Q27" s="85"/>
      <c r="R27" s="86"/>
      <c r="S27" s="84"/>
      <c r="T27" s="83"/>
    </row>
    <row r="28" spans="1:20" ht="25.5" customHeight="1" x14ac:dyDescent="0.25">
      <c r="A28" s="27"/>
      <c r="B28" s="73">
        <v>22</v>
      </c>
      <c r="C28" s="74" t="s">
        <v>62</v>
      </c>
      <c r="D28" s="75">
        <v>1</v>
      </c>
      <c r="E28" s="76" t="s">
        <v>59</v>
      </c>
      <c r="F28" s="77" t="s">
        <v>63</v>
      </c>
      <c r="G28" s="78">
        <f t="shared" si="3"/>
        <v>72</v>
      </c>
      <c r="H28" s="79">
        <v>72</v>
      </c>
      <c r="I28" s="135"/>
      <c r="J28" s="80">
        <f t="shared" si="6"/>
        <v>0</v>
      </c>
      <c r="K28" s="81" t="str">
        <f t="shared" si="7"/>
        <v xml:space="preserve"> </v>
      </c>
      <c r="L28" s="82"/>
      <c r="M28" s="83"/>
      <c r="N28" s="84"/>
      <c r="O28" s="84"/>
      <c r="P28" s="85"/>
      <c r="Q28" s="85"/>
      <c r="R28" s="86"/>
      <c r="S28" s="84"/>
      <c r="T28" s="83"/>
    </row>
    <row r="29" spans="1:20" ht="45" customHeight="1" x14ac:dyDescent="0.25">
      <c r="A29" s="27"/>
      <c r="B29" s="73">
        <v>23</v>
      </c>
      <c r="C29" s="74" t="s">
        <v>64</v>
      </c>
      <c r="D29" s="75">
        <v>1</v>
      </c>
      <c r="E29" s="76" t="s">
        <v>29</v>
      </c>
      <c r="F29" s="77" t="s">
        <v>65</v>
      </c>
      <c r="G29" s="78">
        <f t="shared" si="3"/>
        <v>110</v>
      </c>
      <c r="H29" s="79">
        <v>110</v>
      </c>
      <c r="I29" s="135"/>
      <c r="J29" s="80">
        <f t="shared" si="6"/>
        <v>0</v>
      </c>
      <c r="K29" s="81" t="str">
        <f t="shared" si="7"/>
        <v xml:space="preserve"> </v>
      </c>
      <c r="L29" s="82"/>
      <c r="M29" s="83"/>
      <c r="N29" s="84"/>
      <c r="O29" s="84"/>
      <c r="P29" s="85"/>
      <c r="Q29" s="85"/>
      <c r="R29" s="86"/>
      <c r="S29" s="84"/>
      <c r="T29" s="83"/>
    </row>
    <row r="30" spans="1:20" ht="25.5" customHeight="1" x14ac:dyDescent="0.25">
      <c r="A30" s="27"/>
      <c r="B30" s="73">
        <v>24</v>
      </c>
      <c r="C30" s="74" t="s">
        <v>128</v>
      </c>
      <c r="D30" s="75">
        <v>1</v>
      </c>
      <c r="E30" s="76" t="s">
        <v>32</v>
      </c>
      <c r="F30" s="77" t="s">
        <v>66</v>
      </c>
      <c r="G30" s="78">
        <f t="shared" si="3"/>
        <v>35</v>
      </c>
      <c r="H30" s="79">
        <v>35</v>
      </c>
      <c r="I30" s="135"/>
      <c r="J30" s="80">
        <f t="shared" si="6"/>
        <v>0</v>
      </c>
      <c r="K30" s="81" t="str">
        <f t="shared" si="7"/>
        <v xml:space="preserve"> </v>
      </c>
      <c r="L30" s="82"/>
      <c r="M30" s="83"/>
      <c r="N30" s="84"/>
      <c r="O30" s="84"/>
      <c r="P30" s="85"/>
      <c r="Q30" s="85"/>
      <c r="R30" s="86"/>
      <c r="S30" s="84"/>
      <c r="T30" s="83"/>
    </row>
    <row r="31" spans="1:20" ht="25.5" customHeight="1" x14ac:dyDescent="0.25">
      <c r="A31" s="27"/>
      <c r="B31" s="73">
        <v>25</v>
      </c>
      <c r="C31" s="74" t="s">
        <v>67</v>
      </c>
      <c r="D31" s="75">
        <v>2</v>
      </c>
      <c r="E31" s="76" t="s">
        <v>32</v>
      </c>
      <c r="F31" s="77" t="s">
        <v>68</v>
      </c>
      <c r="G31" s="78">
        <f t="shared" si="3"/>
        <v>32</v>
      </c>
      <c r="H31" s="79">
        <v>16</v>
      </c>
      <c r="I31" s="135"/>
      <c r="J31" s="80">
        <f t="shared" si="6"/>
        <v>0</v>
      </c>
      <c r="K31" s="81" t="str">
        <f t="shared" si="7"/>
        <v xml:space="preserve"> </v>
      </c>
      <c r="L31" s="82"/>
      <c r="M31" s="83"/>
      <c r="N31" s="84"/>
      <c r="O31" s="84"/>
      <c r="P31" s="85"/>
      <c r="Q31" s="85"/>
      <c r="R31" s="86"/>
      <c r="S31" s="84"/>
      <c r="T31" s="83"/>
    </row>
    <row r="32" spans="1:20" ht="25.5" customHeight="1" x14ac:dyDescent="0.25">
      <c r="A32" s="27"/>
      <c r="B32" s="73">
        <v>26</v>
      </c>
      <c r="C32" s="74" t="s">
        <v>69</v>
      </c>
      <c r="D32" s="75">
        <v>1</v>
      </c>
      <c r="E32" s="76" t="s">
        <v>32</v>
      </c>
      <c r="F32" s="77" t="s">
        <v>70</v>
      </c>
      <c r="G32" s="78">
        <f t="shared" si="3"/>
        <v>80</v>
      </c>
      <c r="H32" s="79">
        <v>80</v>
      </c>
      <c r="I32" s="135"/>
      <c r="J32" s="80">
        <f t="shared" si="6"/>
        <v>0</v>
      </c>
      <c r="K32" s="81" t="str">
        <f t="shared" si="7"/>
        <v xml:space="preserve"> </v>
      </c>
      <c r="L32" s="82"/>
      <c r="M32" s="83"/>
      <c r="N32" s="84"/>
      <c r="O32" s="84"/>
      <c r="P32" s="85"/>
      <c r="Q32" s="85"/>
      <c r="R32" s="86"/>
      <c r="S32" s="84"/>
      <c r="T32" s="83"/>
    </row>
    <row r="33" spans="1:20" ht="25.5" customHeight="1" x14ac:dyDescent="0.25">
      <c r="A33" s="27"/>
      <c r="B33" s="73">
        <v>27</v>
      </c>
      <c r="C33" s="74" t="s">
        <v>71</v>
      </c>
      <c r="D33" s="75">
        <v>1</v>
      </c>
      <c r="E33" s="76" t="s">
        <v>29</v>
      </c>
      <c r="F33" s="77" t="s">
        <v>72</v>
      </c>
      <c r="G33" s="78">
        <f t="shared" si="3"/>
        <v>18</v>
      </c>
      <c r="H33" s="79">
        <v>18</v>
      </c>
      <c r="I33" s="135"/>
      <c r="J33" s="80">
        <f t="shared" si="6"/>
        <v>0</v>
      </c>
      <c r="K33" s="81" t="str">
        <f t="shared" si="7"/>
        <v xml:space="preserve"> </v>
      </c>
      <c r="L33" s="82"/>
      <c r="M33" s="83"/>
      <c r="N33" s="84"/>
      <c r="O33" s="84"/>
      <c r="P33" s="85"/>
      <c r="Q33" s="85"/>
      <c r="R33" s="86"/>
      <c r="S33" s="84"/>
      <c r="T33" s="83"/>
    </row>
    <row r="34" spans="1:20" ht="25.5" customHeight="1" thickBot="1" x14ac:dyDescent="0.3">
      <c r="A34" s="27"/>
      <c r="B34" s="89">
        <v>28</v>
      </c>
      <c r="C34" s="90" t="s">
        <v>73</v>
      </c>
      <c r="D34" s="91">
        <v>1</v>
      </c>
      <c r="E34" s="92" t="s">
        <v>29</v>
      </c>
      <c r="F34" s="93" t="s">
        <v>74</v>
      </c>
      <c r="G34" s="94">
        <f t="shared" si="3"/>
        <v>73</v>
      </c>
      <c r="H34" s="95">
        <v>73</v>
      </c>
      <c r="I34" s="136"/>
      <c r="J34" s="96">
        <f t="shared" si="6"/>
        <v>0</v>
      </c>
      <c r="K34" s="97" t="str">
        <f t="shared" si="7"/>
        <v xml:space="preserve"> </v>
      </c>
      <c r="L34" s="98"/>
      <c r="M34" s="99"/>
      <c r="N34" s="100"/>
      <c r="O34" s="100"/>
      <c r="P34" s="101"/>
      <c r="Q34" s="101"/>
      <c r="R34" s="102"/>
      <c r="S34" s="100"/>
      <c r="T34" s="99"/>
    </row>
    <row r="35" spans="1:20" ht="111" customHeight="1" thickBot="1" x14ac:dyDescent="0.3">
      <c r="A35" s="27"/>
      <c r="B35" s="47">
        <v>29</v>
      </c>
      <c r="C35" s="48" t="s">
        <v>75</v>
      </c>
      <c r="D35" s="49">
        <v>4</v>
      </c>
      <c r="E35" s="50" t="s">
        <v>29</v>
      </c>
      <c r="F35" s="51" t="s">
        <v>76</v>
      </c>
      <c r="G35" s="52">
        <f t="shared" si="3"/>
        <v>840</v>
      </c>
      <c r="H35" s="53">
        <v>210</v>
      </c>
      <c r="I35" s="133"/>
      <c r="J35" s="54">
        <f t="shared" si="6"/>
        <v>0</v>
      </c>
      <c r="K35" s="55" t="str">
        <f t="shared" si="7"/>
        <v xml:space="preserve"> </v>
      </c>
      <c r="L35" s="56" t="s">
        <v>27</v>
      </c>
      <c r="M35" s="59" t="s">
        <v>104</v>
      </c>
      <c r="N35" s="57"/>
      <c r="O35" s="57"/>
      <c r="P35" s="56" t="s">
        <v>111</v>
      </c>
      <c r="Q35" s="56" t="s">
        <v>112</v>
      </c>
      <c r="R35" s="58" t="s">
        <v>129</v>
      </c>
      <c r="S35" s="57"/>
      <c r="T35" s="59" t="s">
        <v>12</v>
      </c>
    </row>
    <row r="36" spans="1:20" ht="25.5" customHeight="1" x14ac:dyDescent="0.25">
      <c r="A36" s="27"/>
      <c r="B36" s="60">
        <v>30</v>
      </c>
      <c r="C36" s="61" t="s">
        <v>41</v>
      </c>
      <c r="D36" s="62">
        <v>10</v>
      </c>
      <c r="E36" s="63" t="s">
        <v>32</v>
      </c>
      <c r="F36" s="64" t="s">
        <v>42</v>
      </c>
      <c r="G36" s="65">
        <f t="shared" si="3"/>
        <v>300</v>
      </c>
      <c r="H36" s="66">
        <v>30</v>
      </c>
      <c r="I36" s="134"/>
      <c r="J36" s="67">
        <f t="shared" si="6"/>
        <v>0</v>
      </c>
      <c r="K36" s="68" t="str">
        <f t="shared" si="7"/>
        <v xml:space="preserve"> </v>
      </c>
      <c r="L36" s="69" t="s">
        <v>27</v>
      </c>
      <c r="M36" s="69" t="s">
        <v>104</v>
      </c>
      <c r="N36" s="71"/>
      <c r="O36" s="71"/>
      <c r="P36" s="69" t="s">
        <v>113</v>
      </c>
      <c r="Q36" s="69" t="s">
        <v>114</v>
      </c>
      <c r="R36" s="72" t="s">
        <v>129</v>
      </c>
      <c r="S36" s="71"/>
      <c r="T36" s="70" t="s">
        <v>12</v>
      </c>
    </row>
    <row r="37" spans="1:20" ht="25.5" customHeight="1" x14ac:dyDescent="0.25">
      <c r="A37" s="27"/>
      <c r="B37" s="73">
        <v>31</v>
      </c>
      <c r="C37" s="74" t="s">
        <v>43</v>
      </c>
      <c r="D37" s="75">
        <v>10</v>
      </c>
      <c r="E37" s="76" t="s">
        <v>29</v>
      </c>
      <c r="F37" s="77" t="s">
        <v>44</v>
      </c>
      <c r="G37" s="78">
        <f t="shared" si="3"/>
        <v>280</v>
      </c>
      <c r="H37" s="79">
        <v>28</v>
      </c>
      <c r="I37" s="135"/>
      <c r="J37" s="80">
        <f t="shared" si="6"/>
        <v>0</v>
      </c>
      <c r="K37" s="81" t="str">
        <f t="shared" si="7"/>
        <v xml:space="preserve"> </v>
      </c>
      <c r="L37" s="82"/>
      <c r="M37" s="82"/>
      <c r="N37" s="84"/>
      <c r="O37" s="84"/>
      <c r="P37" s="85"/>
      <c r="Q37" s="85"/>
      <c r="R37" s="86"/>
      <c r="S37" s="84"/>
      <c r="T37" s="83"/>
    </row>
    <row r="38" spans="1:20" ht="25.5" customHeight="1" x14ac:dyDescent="0.25">
      <c r="A38" s="27"/>
      <c r="B38" s="73">
        <v>32</v>
      </c>
      <c r="C38" s="74" t="s">
        <v>77</v>
      </c>
      <c r="D38" s="75">
        <v>5</v>
      </c>
      <c r="E38" s="76" t="s">
        <v>29</v>
      </c>
      <c r="F38" s="77" t="s">
        <v>78</v>
      </c>
      <c r="G38" s="78">
        <f t="shared" si="3"/>
        <v>225</v>
      </c>
      <c r="H38" s="79">
        <v>45</v>
      </c>
      <c r="I38" s="135"/>
      <c r="J38" s="80">
        <f t="shared" si="6"/>
        <v>0</v>
      </c>
      <c r="K38" s="81" t="str">
        <f t="shared" si="7"/>
        <v xml:space="preserve"> </v>
      </c>
      <c r="L38" s="82"/>
      <c r="M38" s="82"/>
      <c r="N38" s="84"/>
      <c r="O38" s="84"/>
      <c r="P38" s="85"/>
      <c r="Q38" s="85"/>
      <c r="R38" s="86"/>
      <c r="S38" s="84"/>
      <c r="T38" s="83"/>
    </row>
    <row r="39" spans="1:20" ht="25.5" customHeight="1" x14ac:dyDescent="0.25">
      <c r="A39" s="27"/>
      <c r="B39" s="73">
        <v>33</v>
      </c>
      <c r="C39" s="74" t="s">
        <v>79</v>
      </c>
      <c r="D39" s="75">
        <v>5</v>
      </c>
      <c r="E39" s="76" t="s">
        <v>29</v>
      </c>
      <c r="F39" s="77" t="s">
        <v>80</v>
      </c>
      <c r="G39" s="78">
        <f t="shared" si="3"/>
        <v>225</v>
      </c>
      <c r="H39" s="79">
        <v>45</v>
      </c>
      <c r="I39" s="135"/>
      <c r="J39" s="80">
        <f t="shared" si="6"/>
        <v>0</v>
      </c>
      <c r="K39" s="81" t="str">
        <f t="shared" si="7"/>
        <v xml:space="preserve"> </v>
      </c>
      <c r="L39" s="82"/>
      <c r="M39" s="82"/>
      <c r="N39" s="84"/>
      <c r="O39" s="84"/>
      <c r="P39" s="85"/>
      <c r="Q39" s="85"/>
      <c r="R39" s="86"/>
      <c r="S39" s="84"/>
      <c r="T39" s="83"/>
    </row>
    <row r="40" spans="1:20" ht="25.5" customHeight="1" x14ac:dyDescent="0.25">
      <c r="A40" s="27"/>
      <c r="B40" s="73">
        <v>34</v>
      </c>
      <c r="C40" s="74" t="s">
        <v>81</v>
      </c>
      <c r="D40" s="75">
        <v>10</v>
      </c>
      <c r="E40" s="76" t="s">
        <v>29</v>
      </c>
      <c r="F40" s="77" t="s">
        <v>48</v>
      </c>
      <c r="G40" s="78">
        <f t="shared" si="3"/>
        <v>320</v>
      </c>
      <c r="H40" s="79">
        <v>32</v>
      </c>
      <c r="I40" s="135"/>
      <c r="J40" s="80">
        <f t="shared" si="6"/>
        <v>0</v>
      </c>
      <c r="K40" s="81" t="str">
        <f t="shared" si="7"/>
        <v xml:space="preserve"> </v>
      </c>
      <c r="L40" s="82"/>
      <c r="M40" s="82"/>
      <c r="N40" s="84"/>
      <c r="O40" s="84"/>
      <c r="P40" s="85"/>
      <c r="Q40" s="85"/>
      <c r="R40" s="86"/>
      <c r="S40" s="84"/>
      <c r="T40" s="83"/>
    </row>
    <row r="41" spans="1:20" ht="25.5" customHeight="1" x14ac:dyDescent="0.25">
      <c r="A41" s="27"/>
      <c r="B41" s="73">
        <v>35</v>
      </c>
      <c r="C41" s="74" t="s">
        <v>82</v>
      </c>
      <c r="D41" s="75">
        <v>10</v>
      </c>
      <c r="E41" s="76" t="s">
        <v>29</v>
      </c>
      <c r="F41" s="77" t="s">
        <v>83</v>
      </c>
      <c r="G41" s="78">
        <f t="shared" si="3"/>
        <v>390</v>
      </c>
      <c r="H41" s="79">
        <v>39</v>
      </c>
      <c r="I41" s="135"/>
      <c r="J41" s="80">
        <f t="shared" si="6"/>
        <v>0</v>
      </c>
      <c r="K41" s="81" t="str">
        <f t="shared" si="7"/>
        <v xml:space="preserve"> </v>
      </c>
      <c r="L41" s="82"/>
      <c r="M41" s="82"/>
      <c r="N41" s="84"/>
      <c r="O41" s="84"/>
      <c r="P41" s="85"/>
      <c r="Q41" s="85"/>
      <c r="R41" s="86"/>
      <c r="S41" s="84"/>
      <c r="T41" s="83"/>
    </row>
    <row r="42" spans="1:20" ht="25.5" customHeight="1" x14ac:dyDescent="0.25">
      <c r="A42" s="27"/>
      <c r="B42" s="73">
        <v>36</v>
      </c>
      <c r="C42" s="74" t="s">
        <v>84</v>
      </c>
      <c r="D42" s="75">
        <v>5</v>
      </c>
      <c r="E42" s="76" t="s">
        <v>32</v>
      </c>
      <c r="F42" s="77" t="s">
        <v>85</v>
      </c>
      <c r="G42" s="78">
        <f t="shared" si="3"/>
        <v>200</v>
      </c>
      <c r="H42" s="79">
        <v>40</v>
      </c>
      <c r="I42" s="135"/>
      <c r="J42" s="80">
        <f t="shared" si="6"/>
        <v>0</v>
      </c>
      <c r="K42" s="81" t="str">
        <f t="shared" si="7"/>
        <v xml:space="preserve"> </v>
      </c>
      <c r="L42" s="82"/>
      <c r="M42" s="82"/>
      <c r="N42" s="84"/>
      <c r="O42" s="84"/>
      <c r="P42" s="85"/>
      <c r="Q42" s="85"/>
      <c r="R42" s="86"/>
      <c r="S42" s="84"/>
      <c r="T42" s="83"/>
    </row>
    <row r="43" spans="1:20" ht="25.5" customHeight="1" x14ac:dyDescent="0.25">
      <c r="A43" s="27"/>
      <c r="B43" s="73">
        <v>37</v>
      </c>
      <c r="C43" s="74" t="s">
        <v>86</v>
      </c>
      <c r="D43" s="75">
        <v>10</v>
      </c>
      <c r="E43" s="76" t="s">
        <v>32</v>
      </c>
      <c r="F43" s="77" t="s">
        <v>54</v>
      </c>
      <c r="G43" s="78">
        <f t="shared" si="3"/>
        <v>350</v>
      </c>
      <c r="H43" s="79">
        <v>35</v>
      </c>
      <c r="I43" s="135"/>
      <c r="J43" s="80">
        <f t="shared" si="6"/>
        <v>0</v>
      </c>
      <c r="K43" s="81" t="str">
        <f t="shared" si="7"/>
        <v xml:space="preserve"> </v>
      </c>
      <c r="L43" s="82"/>
      <c r="M43" s="82"/>
      <c r="N43" s="84"/>
      <c r="O43" s="84"/>
      <c r="P43" s="85"/>
      <c r="Q43" s="85"/>
      <c r="R43" s="86"/>
      <c r="S43" s="84"/>
      <c r="T43" s="83"/>
    </row>
    <row r="44" spans="1:20" ht="25.5" customHeight="1" x14ac:dyDescent="0.25">
      <c r="A44" s="27"/>
      <c r="B44" s="73">
        <v>38</v>
      </c>
      <c r="C44" s="74" t="s">
        <v>87</v>
      </c>
      <c r="D44" s="75">
        <v>5</v>
      </c>
      <c r="E44" s="76" t="s">
        <v>32</v>
      </c>
      <c r="F44" s="77" t="s">
        <v>88</v>
      </c>
      <c r="G44" s="78">
        <f t="shared" si="3"/>
        <v>15</v>
      </c>
      <c r="H44" s="79">
        <v>3</v>
      </c>
      <c r="I44" s="135"/>
      <c r="J44" s="80">
        <f t="shared" si="6"/>
        <v>0</v>
      </c>
      <c r="K44" s="81" t="str">
        <f t="shared" si="7"/>
        <v xml:space="preserve"> </v>
      </c>
      <c r="L44" s="82"/>
      <c r="M44" s="82"/>
      <c r="N44" s="84"/>
      <c r="O44" s="84"/>
      <c r="P44" s="85"/>
      <c r="Q44" s="85"/>
      <c r="R44" s="86"/>
      <c r="S44" s="84"/>
      <c r="T44" s="83"/>
    </row>
    <row r="45" spans="1:20" ht="25.5" customHeight="1" x14ac:dyDescent="0.25">
      <c r="A45" s="27"/>
      <c r="B45" s="73">
        <v>39</v>
      </c>
      <c r="C45" s="74" t="s">
        <v>89</v>
      </c>
      <c r="D45" s="75">
        <v>5</v>
      </c>
      <c r="E45" s="76" t="s">
        <v>32</v>
      </c>
      <c r="F45" s="77" t="s">
        <v>90</v>
      </c>
      <c r="G45" s="78">
        <f t="shared" si="3"/>
        <v>140</v>
      </c>
      <c r="H45" s="79">
        <v>28</v>
      </c>
      <c r="I45" s="135"/>
      <c r="J45" s="80">
        <f t="shared" si="6"/>
        <v>0</v>
      </c>
      <c r="K45" s="81" t="str">
        <f t="shared" si="7"/>
        <v xml:space="preserve"> </v>
      </c>
      <c r="L45" s="82"/>
      <c r="M45" s="82"/>
      <c r="N45" s="84"/>
      <c r="O45" s="84"/>
      <c r="P45" s="85"/>
      <c r="Q45" s="85"/>
      <c r="R45" s="86"/>
      <c r="S45" s="84"/>
      <c r="T45" s="83"/>
    </row>
    <row r="46" spans="1:20" ht="25.5" customHeight="1" x14ac:dyDescent="0.25">
      <c r="A46" s="27"/>
      <c r="B46" s="73">
        <v>40</v>
      </c>
      <c r="C46" s="74" t="s">
        <v>69</v>
      </c>
      <c r="D46" s="75">
        <v>2</v>
      </c>
      <c r="E46" s="76" t="s">
        <v>32</v>
      </c>
      <c r="F46" s="77" t="s">
        <v>70</v>
      </c>
      <c r="G46" s="78">
        <f t="shared" si="3"/>
        <v>160</v>
      </c>
      <c r="H46" s="79">
        <v>80</v>
      </c>
      <c r="I46" s="135"/>
      <c r="J46" s="80">
        <f t="shared" si="6"/>
        <v>0</v>
      </c>
      <c r="K46" s="81" t="str">
        <f t="shared" si="7"/>
        <v xml:space="preserve"> </v>
      </c>
      <c r="L46" s="82"/>
      <c r="M46" s="82"/>
      <c r="N46" s="84"/>
      <c r="O46" s="84"/>
      <c r="P46" s="85"/>
      <c r="Q46" s="85"/>
      <c r="R46" s="86"/>
      <c r="S46" s="84"/>
      <c r="T46" s="83"/>
    </row>
    <row r="47" spans="1:20" ht="30" customHeight="1" x14ac:dyDescent="0.25">
      <c r="A47" s="27"/>
      <c r="B47" s="73">
        <v>41</v>
      </c>
      <c r="C47" s="74" t="s">
        <v>91</v>
      </c>
      <c r="D47" s="75">
        <v>2</v>
      </c>
      <c r="E47" s="76" t="s">
        <v>29</v>
      </c>
      <c r="F47" s="77" t="s">
        <v>92</v>
      </c>
      <c r="G47" s="78">
        <f t="shared" si="3"/>
        <v>26</v>
      </c>
      <c r="H47" s="79">
        <v>13</v>
      </c>
      <c r="I47" s="135"/>
      <c r="J47" s="80">
        <f t="shared" si="6"/>
        <v>0</v>
      </c>
      <c r="K47" s="81" t="str">
        <f t="shared" si="7"/>
        <v xml:space="preserve"> </v>
      </c>
      <c r="L47" s="82"/>
      <c r="M47" s="82"/>
      <c r="N47" s="84"/>
      <c r="O47" s="84"/>
      <c r="P47" s="85"/>
      <c r="Q47" s="85"/>
      <c r="R47" s="86"/>
      <c r="S47" s="84"/>
      <c r="T47" s="83"/>
    </row>
    <row r="48" spans="1:20" ht="40.5" customHeight="1" x14ac:dyDescent="0.25">
      <c r="A48" s="27"/>
      <c r="B48" s="73">
        <v>42</v>
      </c>
      <c r="C48" s="74" t="s">
        <v>93</v>
      </c>
      <c r="D48" s="75">
        <v>2</v>
      </c>
      <c r="E48" s="76" t="s">
        <v>32</v>
      </c>
      <c r="F48" s="77" t="s">
        <v>94</v>
      </c>
      <c r="G48" s="78">
        <f t="shared" si="3"/>
        <v>140</v>
      </c>
      <c r="H48" s="79">
        <v>70</v>
      </c>
      <c r="I48" s="135"/>
      <c r="J48" s="80">
        <f t="shared" si="6"/>
        <v>0</v>
      </c>
      <c r="K48" s="81" t="str">
        <f t="shared" si="7"/>
        <v xml:space="preserve"> </v>
      </c>
      <c r="L48" s="82"/>
      <c r="M48" s="82"/>
      <c r="N48" s="84"/>
      <c r="O48" s="84"/>
      <c r="P48" s="85"/>
      <c r="Q48" s="85"/>
      <c r="R48" s="86"/>
      <c r="S48" s="84"/>
      <c r="T48" s="83"/>
    </row>
    <row r="49" spans="1:20" ht="25.5" customHeight="1" x14ac:dyDescent="0.25">
      <c r="A49" s="27"/>
      <c r="B49" s="73">
        <v>43</v>
      </c>
      <c r="C49" s="74" t="s">
        <v>95</v>
      </c>
      <c r="D49" s="75">
        <v>2</v>
      </c>
      <c r="E49" s="76" t="s">
        <v>32</v>
      </c>
      <c r="F49" s="77" t="s">
        <v>96</v>
      </c>
      <c r="G49" s="78">
        <f t="shared" si="3"/>
        <v>120</v>
      </c>
      <c r="H49" s="79">
        <v>60</v>
      </c>
      <c r="I49" s="135"/>
      <c r="J49" s="80">
        <f t="shared" si="6"/>
        <v>0</v>
      </c>
      <c r="K49" s="81" t="str">
        <f t="shared" si="7"/>
        <v xml:space="preserve"> </v>
      </c>
      <c r="L49" s="82"/>
      <c r="M49" s="82"/>
      <c r="N49" s="84"/>
      <c r="O49" s="84"/>
      <c r="P49" s="85"/>
      <c r="Q49" s="85"/>
      <c r="R49" s="86"/>
      <c r="S49" s="84"/>
      <c r="T49" s="83"/>
    </row>
    <row r="50" spans="1:20" ht="37.5" customHeight="1" x14ac:dyDescent="0.25">
      <c r="A50" s="27"/>
      <c r="B50" s="73">
        <v>44</v>
      </c>
      <c r="C50" s="74" t="s">
        <v>97</v>
      </c>
      <c r="D50" s="75">
        <v>2</v>
      </c>
      <c r="E50" s="76" t="s">
        <v>32</v>
      </c>
      <c r="F50" s="77" t="s">
        <v>98</v>
      </c>
      <c r="G50" s="78">
        <f t="shared" si="3"/>
        <v>84</v>
      </c>
      <c r="H50" s="79">
        <v>42</v>
      </c>
      <c r="I50" s="135"/>
      <c r="J50" s="80">
        <f t="shared" si="6"/>
        <v>0</v>
      </c>
      <c r="K50" s="81" t="str">
        <f t="shared" si="7"/>
        <v xml:space="preserve"> </v>
      </c>
      <c r="L50" s="82"/>
      <c r="M50" s="82"/>
      <c r="N50" s="84"/>
      <c r="O50" s="84"/>
      <c r="P50" s="85"/>
      <c r="Q50" s="85"/>
      <c r="R50" s="86"/>
      <c r="S50" s="84"/>
      <c r="T50" s="83"/>
    </row>
    <row r="51" spans="1:20" ht="36" customHeight="1" x14ac:dyDescent="0.25">
      <c r="A51" s="27"/>
      <c r="B51" s="73">
        <v>45</v>
      </c>
      <c r="C51" s="74" t="s">
        <v>99</v>
      </c>
      <c r="D51" s="75">
        <v>2</v>
      </c>
      <c r="E51" s="76" t="s">
        <v>32</v>
      </c>
      <c r="F51" s="77" t="s">
        <v>100</v>
      </c>
      <c r="G51" s="78">
        <f t="shared" si="3"/>
        <v>110</v>
      </c>
      <c r="H51" s="79">
        <v>55</v>
      </c>
      <c r="I51" s="135"/>
      <c r="J51" s="80">
        <f t="shared" si="6"/>
        <v>0</v>
      </c>
      <c r="K51" s="81" t="str">
        <f t="shared" si="7"/>
        <v xml:space="preserve"> </v>
      </c>
      <c r="L51" s="82"/>
      <c r="M51" s="82"/>
      <c r="N51" s="84"/>
      <c r="O51" s="84"/>
      <c r="P51" s="85"/>
      <c r="Q51" s="85"/>
      <c r="R51" s="86"/>
      <c r="S51" s="84"/>
      <c r="T51" s="83"/>
    </row>
    <row r="52" spans="1:20" ht="25.5" customHeight="1" thickBot="1" x14ac:dyDescent="0.3">
      <c r="A52" s="27"/>
      <c r="B52" s="103">
        <v>46</v>
      </c>
      <c r="C52" s="104" t="s">
        <v>101</v>
      </c>
      <c r="D52" s="105">
        <v>2</v>
      </c>
      <c r="E52" s="106" t="s">
        <v>32</v>
      </c>
      <c r="F52" s="107" t="s">
        <v>102</v>
      </c>
      <c r="G52" s="108">
        <f t="shared" si="3"/>
        <v>30</v>
      </c>
      <c r="H52" s="109">
        <v>15</v>
      </c>
      <c r="I52" s="137"/>
      <c r="J52" s="110">
        <f t="shared" si="6"/>
        <v>0</v>
      </c>
      <c r="K52" s="111" t="str">
        <f t="shared" si="7"/>
        <v xml:space="preserve"> </v>
      </c>
      <c r="L52" s="112"/>
      <c r="M52" s="112"/>
      <c r="N52" s="113"/>
      <c r="O52" s="113"/>
      <c r="P52" s="114"/>
      <c r="Q52" s="114"/>
      <c r="R52" s="115"/>
      <c r="S52" s="113"/>
      <c r="T52" s="116"/>
    </row>
    <row r="53" spans="1:20" ht="16.5" thickTop="1" thickBot="1" x14ac:dyDescent="0.3">
      <c r="C53" s="1"/>
      <c r="D53" s="1"/>
      <c r="E53" s="1"/>
      <c r="F53" s="1"/>
      <c r="G53" s="1"/>
      <c r="J53" s="117"/>
    </row>
    <row r="54" spans="1:20" ht="60.75" customHeight="1" thickTop="1" thickBot="1" x14ac:dyDescent="0.3">
      <c r="B54" s="118" t="s">
        <v>9</v>
      </c>
      <c r="C54" s="118"/>
      <c r="D54" s="118"/>
      <c r="E54" s="118"/>
      <c r="F54" s="118"/>
      <c r="G54" s="119"/>
      <c r="H54" s="120" t="s">
        <v>10</v>
      </c>
      <c r="I54" s="121" t="s">
        <v>11</v>
      </c>
      <c r="J54" s="122"/>
      <c r="K54" s="123"/>
      <c r="S54" s="24"/>
      <c r="T54" s="124"/>
    </row>
    <row r="55" spans="1:20" ht="33" customHeight="1" thickTop="1" thickBot="1" x14ac:dyDescent="0.3">
      <c r="B55" s="125" t="s">
        <v>26</v>
      </c>
      <c r="C55" s="125"/>
      <c r="D55" s="125"/>
      <c r="E55" s="125"/>
      <c r="F55" s="125"/>
      <c r="G55" s="126"/>
      <c r="H55" s="127">
        <f>SUM(G7:G52)</f>
        <v>18462</v>
      </c>
      <c r="I55" s="128">
        <f>SUM(J7:J52)</f>
        <v>0</v>
      </c>
      <c r="J55" s="129"/>
      <c r="K55" s="130"/>
    </row>
    <row r="56" spans="1:20" ht="14.25" customHeight="1" thickTop="1" x14ac:dyDescent="0.25"/>
    <row r="57" spans="1:20" ht="14.25" customHeight="1" x14ac:dyDescent="0.25"/>
    <row r="58" spans="1:20" ht="14.25" customHeight="1" x14ac:dyDescent="0.25"/>
    <row r="59" spans="1:20" ht="14.25" customHeight="1" x14ac:dyDescent="0.25"/>
    <row r="60" spans="1:20" ht="14.25" customHeight="1" x14ac:dyDescent="0.25"/>
    <row r="61" spans="1:20" ht="14.25" customHeight="1" x14ac:dyDescent="0.25"/>
    <row r="62" spans="1:20" ht="14.25" customHeight="1" x14ac:dyDescent="0.25"/>
    <row r="63" spans="1:20" ht="14.25" customHeight="1" x14ac:dyDescent="0.25"/>
    <row r="64" spans="1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</sheetData>
  <sheetProtection algorithmName="SHA-512" hashValue="FIrMsrmdpNo2O5UB7j24Cud4NdF6YTrOGYb3zmUVFiuWwjxNnHtpXRsSfEADXdYICiF7cEAqvklw3kNZLKgLHw==" saltValue="8P518CyhiaPqpVxBD535Yg==" spinCount="100000" sheet="1" objects="1" scenarios="1"/>
  <mergeCells count="24">
    <mergeCell ref="P9:P34"/>
    <mergeCell ref="Q9:Q34"/>
    <mergeCell ref="R9:R34"/>
    <mergeCell ref="S9:S34"/>
    <mergeCell ref="T9:T34"/>
    <mergeCell ref="T36:T52"/>
    <mergeCell ref="R36:R52"/>
    <mergeCell ref="S36:S52"/>
    <mergeCell ref="B55:F55"/>
    <mergeCell ref="I55:K55"/>
    <mergeCell ref="B54:F54"/>
    <mergeCell ref="B1:D1"/>
    <mergeCell ref="I54:K54"/>
    <mergeCell ref="I2:R3"/>
    <mergeCell ref="Q36:Q52"/>
    <mergeCell ref="P36:P52"/>
    <mergeCell ref="O36:O52"/>
    <mergeCell ref="L36:L52"/>
    <mergeCell ref="M36:M52"/>
    <mergeCell ref="N36:N52"/>
    <mergeCell ref="L9:L34"/>
    <mergeCell ref="M9:M34"/>
    <mergeCell ref="N9:N34"/>
    <mergeCell ref="O9:O34"/>
  </mergeCells>
  <conditionalFormatting sqref="B7:B52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52">
    <cfRule type="containsBlanks" dxfId="5" priority="22">
      <formula>LEN(TRIM(D7))=0</formula>
    </cfRule>
  </conditionalFormatting>
  <conditionalFormatting sqref="I7:I52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52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52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2024-02-06T08:27:35Z</cp:lastPrinted>
  <dcterms:created xsi:type="dcterms:W3CDTF">2014-03-05T12:43:32Z</dcterms:created>
  <dcterms:modified xsi:type="dcterms:W3CDTF">2024-02-06T10:11:37Z</dcterms:modified>
</cp:coreProperties>
</file>